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<sst xmlns="http://schemas.openxmlformats.org/spreadsheetml/2006/main" count="34" uniqueCount="29">
  <si>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</si>
  <si>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</si>
  <si>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</si>
  <si>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</si>
  <si>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</si>
  <si>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</si>
  <si>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</si>
  <si>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</si>
  <si>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</si>
  <si>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</si>
  <si>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</si>
  <si>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</si>
  <si>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</si>
  <si>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</si>
  <si>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</si>
  <si>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</si>
  <si>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</si>
  <si>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</si>
  <si>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</si>
  <si>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</si>
  <si>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</si>
  <si>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ec Zarnescu Izabela</t>
  </si>
  <si>
    <t xml:space="preserve">configuratia sumelor propuse pentru contractare pentru luna Ianuarie 2020 </t>
  </si>
  <si>
    <t>CASA DE ASIGURARI DE SANATATE DAMBOVITA</t>
  </si>
  <si>
    <t xml:space="preserve">configuratia sumelor propuse pentru contractare pentru luna Februarie 2020 </t>
  </si>
  <si>
    <t xml:space="preserve">configuratia sumelor propuse pentru contractare pentru luna Martie 2020 </t>
  </si>
  <si>
    <t>privind repartizarea pentru luna Martie 2020, a sumei de 930 mii lei, pe tipuri de servicii paraclinice,din cadrul fondului "asistentei medicale pentru specialitati paraclinice (activitate curenta)",conform Filei de Buget a CNAS nr.P 1.714/ 28.02.2020 inregistrata la CAS Dambovita la nr. 3.032/28.02.2020</t>
  </si>
  <si>
    <t xml:space="preserve"> -Total fond disponibil pentru luna Martie 2020: 930 mii lei la data prezentei,conform  Filei de Buget nr. P 1.714/28.02.2020 inregistrata la CAS D-ta la nr. 3.032/28.02.2020</t>
  </si>
  <si>
    <t xml:space="preserve"> -Sumele din col.1 si 3 reprezinta configuratia sumelor propuse pentru contractare la data prezentei file de buget pentru perioada Ianuarie-Februarie 2020, conform Filelor de buget ale CNAS si punctajul obtinut de furnizori la contractarea anului 2019, actualizat la zi.                                                                                                                                               Sumele din coloana 5 reprezinta configuratia sumelor propuse pentru contractare in luna Martie 2020 respectand ponderea serviciilor stabilita in anul 2019 si punctajul obtinut de furnizori la contractarea anului 2019, actualizat la data prezentei.                                                                                                                                                                      La radiografii dentare, suma repartizata este de 280 lei,SC Prolife SRL Targoviste fiind singurul furnizor aflat in contract cu CAS D-ta pentru acest tip de servicii, cu o medie de consum pentru anul 2019 de 297,5 lei/luna.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</si>
</sst>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thin"/>
      <right>
        <color indexed="63"/>
      </right>
      <top>
        <color indexed="63"/>
      </top>
      <bottom style="thin"/>
    </border>
    <border>
      <left style="thin"/>
      <right style="thick"/>
      <top style="thin"/>
      <bottom style="thin"/>
    </border>
    <border>
      <left style="thin"/>
      <right style="thick"/>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0" fillId="0" borderId="14" xfId="0" applyBorder="1" applyAlignment="1">
      <alignment horizontal="center" vertical="justify"/>
    </xf>
    <xf numFmtId="4" fontId="0" fillId="0" borderId="15" xfId="0" applyNumberFormat="1" applyFont="1" applyBorder="1" applyAlignment="1">
      <alignment/>
    </xf>
    <xf numFmtId="0" fontId="0" fillId="0" borderId="16" xfId="0" applyFont="1" applyBorder="1" applyAlignment="1">
      <alignment horizontal="center" vertical="justify"/>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Alignment="1">
      <alignment horizontal="center" vertical="justify"/>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4" fontId="0" fillId="0" borderId="18" xfId="0" applyNumberFormat="1" applyFont="1" applyBorder="1" applyAlignment="1">
      <alignment/>
    </xf>
    <xf numFmtId="4" fontId="0" fillId="0" borderId="18" xfId="0" applyNumberFormat="1" applyFont="1" applyFill="1" applyBorder="1" applyAlignment="1">
      <alignment/>
    </xf>
    <xf numFmtId="4" fontId="0" fillId="0" borderId="19" xfId="0" applyNumberFormat="1" applyFont="1" applyFill="1" applyBorder="1" applyAlignment="1">
      <alignment/>
    </xf>
    <xf numFmtId="0" fontId="2" fillId="0" borderId="0" xfId="0" applyFont="1" applyAlignment="1">
      <alignment horizontal="center"/>
    </xf>
    <xf numFmtId="0" fontId="0" fillId="0" borderId="0" xfId="0" applyAlignment="1">
      <alignment horizontal="center"/>
    </xf>
    <xf numFmtId="0" fontId="2" fillId="0" borderId="17" xfId="0" applyFont="1" applyFill="1" applyBorder="1" applyAlignment="1">
      <alignment horizontal="center" vertical="justify"/>
    </xf>
    <xf numFmtId="0" fontId="2" fillId="0" borderId="17" xfId="0" applyFont="1" applyBorder="1" applyAlignment="1">
      <alignment horizontal="center" vertical="justify"/>
    </xf>
    <xf numFmtId="0" fontId="0" fillId="0" borderId="17" xfId="0" applyBorder="1" applyAlignment="1">
      <alignment horizontal="center" vertical="justify"/>
    </xf>
    <xf numFmtId="0" fontId="2" fillId="0" borderId="17" xfId="0" applyFont="1" applyBorder="1" applyAlignment="1">
      <alignment horizontal="center" vertical="center"/>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Alignment="1">
      <alignment horizontal="center"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A26" sqref="A26"/>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6" max="6" width="12.8515625" style="0" customWidth="1"/>
    <col min="7" max="7" width="12.140625" style="0" customWidth="1"/>
    <col min="9" max="9" width="10.140625" style="0" bestFit="1" customWidth="1"/>
  </cols>
  <sheetData>
    <row r="1" ht="12.75">
      <c r="A1" s="18" t="s">
        <v>23</v>
      </c>
    </row>
    <row r="3" spans="1:7" ht="12.75">
      <c r="A3" s="37" t="s">
        <v>5</v>
      </c>
      <c r="B3" s="37"/>
      <c r="C3" s="37"/>
      <c r="D3" s="37"/>
      <c r="E3" s="37"/>
      <c r="F3" s="37"/>
      <c r="G3" s="38"/>
    </row>
    <row r="4" spans="1:7" ht="12.75">
      <c r="A4" s="47" t="s">
        <v>26</v>
      </c>
      <c r="B4" s="47"/>
      <c r="C4" s="47"/>
      <c r="D4" s="47"/>
      <c r="E4" s="47"/>
      <c r="F4" s="47"/>
      <c r="G4" s="48"/>
    </row>
    <row r="5" spans="1:7" ht="12.75">
      <c r="A5" s="47"/>
      <c r="B5" s="47"/>
      <c r="C5" s="47"/>
      <c r="D5" s="47"/>
      <c r="E5" s="47"/>
      <c r="F5" s="47"/>
      <c r="G5" s="48"/>
    </row>
    <row r="6" spans="1:7" ht="21.75" customHeight="1">
      <c r="A6" s="49"/>
      <c r="B6" s="49"/>
      <c r="C6" s="49"/>
      <c r="D6" s="49"/>
      <c r="E6" s="49"/>
      <c r="F6" s="49"/>
      <c r="G6" s="48"/>
    </row>
    <row r="7" spans="1:7" ht="1.5" customHeight="1" thickBot="1">
      <c r="A7" s="27"/>
      <c r="B7" s="27"/>
      <c r="C7" s="27"/>
      <c r="D7" s="27"/>
      <c r="E7" s="27"/>
      <c r="F7" s="27"/>
      <c r="G7" s="26" t="s">
        <v>8</v>
      </c>
    </row>
    <row r="8" spans="1:7" ht="13.5" customHeight="1" thickBot="1">
      <c r="A8" s="42" t="s">
        <v>0</v>
      </c>
      <c r="B8" s="39" t="s">
        <v>22</v>
      </c>
      <c r="C8" s="40"/>
      <c r="D8" s="39" t="s">
        <v>24</v>
      </c>
      <c r="E8" s="41"/>
      <c r="F8" s="39" t="s">
        <v>25</v>
      </c>
      <c r="G8" s="41"/>
    </row>
    <row r="9" spans="1:7" ht="51" customHeight="1" thickBot="1">
      <c r="A9" s="42"/>
      <c r="B9" s="39"/>
      <c r="C9" s="40"/>
      <c r="D9" s="41"/>
      <c r="E9" s="41"/>
      <c r="F9" s="41"/>
      <c r="G9" s="41"/>
    </row>
    <row r="10" spans="1:7" ht="27" customHeight="1" thickBot="1">
      <c r="A10" s="42"/>
      <c r="B10" s="22" t="s">
        <v>8</v>
      </c>
      <c r="C10" s="22" t="s">
        <v>9</v>
      </c>
      <c r="D10" s="23" t="s">
        <v>8</v>
      </c>
      <c r="E10" s="22" t="s">
        <v>9</v>
      </c>
      <c r="F10" s="23" t="s">
        <v>8</v>
      </c>
      <c r="G10" s="22" t="s">
        <v>9</v>
      </c>
    </row>
    <row r="11" spans="1:7" ht="12.75" customHeight="1">
      <c r="A11" s="6">
        <v>0</v>
      </c>
      <c r="B11" s="7">
        <v>1</v>
      </c>
      <c r="C11" s="7">
        <v>2</v>
      </c>
      <c r="D11" s="11">
        <v>3</v>
      </c>
      <c r="E11" s="12">
        <v>4</v>
      </c>
      <c r="F11" s="19">
        <v>5</v>
      </c>
      <c r="G11" s="21">
        <v>6</v>
      </c>
    </row>
    <row r="12" spans="1:7" ht="12.75">
      <c r="A12" s="15" t="s">
        <v>1</v>
      </c>
      <c r="B12" s="28">
        <f>B13+B14</f>
        <v>496.44</v>
      </c>
      <c r="C12" s="28">
        <f>B12/$B$21*100</f>
        <v>53.38064516129032</v>
      </c>
      <c r="D12" s="28">
        <f>D13+D14</f>
        <v>496.44</v>
      </c>
      <c r="E12" s="28">
        <f aca="true" t="shared" si="0" ref="E12:E20">D12/$D$21*100</f>
        <v>53.38064516129032</v>
      </c>
      <c r="F12" s="34">
        <f>F13+F14</f>
        <v>496.44</v>
      </c>
      <c r="G12" s="20">
        <f>F12/$F$21*100</f>
        <v>53.38064516129032</v>
      </c>
    </row>
    <row r="13" spans="1:7" ht="12.75">
      <c r="A13" s="2" t="s">
        <v>4</v>
      </c>
      <c r="B13" s="29">
        <v>486.58</v>
      </c>
      <c r="C13" s="28">
        <f aca="true" t="shared" si="1" ref="C13:C20">B13/$B$21*100</f>
        <v>52.32043010752688</v>
      </c>
      <c r="D13" s="31">
        <v>486.58</v>
      </c>
      <c r="E13" s="28">
        <f t="shared" si="0"/>
        <v>52.32043010752688</v>
      </c>
      <c r="F13" s="35">
        <v>486.58</v>
      </c>
      <c r="G13" s="20">
        <f aca="true" t="shared" si="2" ref="G13:G20">F13/$F$21*100</f>
        <v>52.32043010752688</v>
      </c>
    </row>
    <row r="14" spans="1:7" ht="12.75">
      <c r="A14" s="1" t="s">
        <v>6</v>
      </c>
      <c r="B14" s="28">
        <v>9.86</v>
      </c>
      <c r="C14" s="28">
        <f t="shared" si="1"/>
        <v>1.060215053763441</v>
      </c>
      <c r="D14" s="32">
        <v>9.86</v>
      </c>
      <c r="E14" s="28">
        <f t="shared" si="0"/>
        <v>1.060215053763441</v>
      </c>
      <c r="F14" s="35">
        <v>9.86</v>
      </c>
      <c r="G14" s="20">
        <f t="shared" si="2"/>
        <v>1.060215053763441</v>
      </c>
    </row>
    <row r="15" spans="1:7" ht="12.75">
      <c r="A15" s="15" t="s">
        <v>2</v>
      </c>
      <c r="B15" s="28">
        <f>B16+B18+B20</f>
        <v>433.55999999999995</v>
      </c>
      <c r="C15" s="28">
        <f t="shared" si="1"/>
        <v>46.61935483870967</v>
      </c>
      <c r="D15" s="28">
        <f>D16+D17+D18+D19+D20</f>
        <v>433.55999999999995</v>
      </c>
      <c r="E15" s="28">
        <f t="shared" si="0"/>
        <v>46.61935483870967</v>
      </c>
      <c r="F15" s="35">
        <f>F16+F18+F20</f>
        <v>433.55999999999995</v>
      </c>
      <c r="G15" s="20">
        <f t="shared" si="2"/>
        <v>46.61935483870967</v>
      </c>
    </row>
    <row r="16" spans="1:7" ht="25.5">
      <c r="A16" s="4" t="s">
        <v>12</v>
      </c>
      <c r="B16" s="28">
        <v>426.03</v>
      </c>
      <c r="C16" s="28">
        <f t="shared" si="1"/>
        <v>45.80967741935484</v>
      </c>
      <c r="D16" s="32">
        <v>426.03</v>
      </c>
      <c r="E16" s="28">
        <f t="shared" si="0"/>
        <v>45.80967741935484</v>
      </c>
      <c r="F16" s="35">
        <v>426.03</v>
      </c>
      <c r="G16" s="20">
        <f t="shared" si="2"/>
        <v>45.80967741935484</v>
      </c>
    </row>
    <row r="17" spans="1:7" ht="12.75">
      <c r="A17" s="9" t="s">
        <v>13</v>
      </c>
      <c r="B17" s="28">
        <v>0</v>
      </c>
      <c r="C17" s="28">
        <f t="shared" si="1"/>
        <v>0</v>
      </c>
      <c r="D17" s="32">
        <v>0</v>
      </c>
      <c r="E17" s="28">
        <f t="shared" si="0"/>
        <v>0</v>
      </c>
      <c r="F17" s="35">
        <v>0</v>
      </c>
      <c r="G17" s="20">
        <f t="shared" si="2"/>
        <v>0</v>
      </c>
    </row>
    <row r="18" spans="1:7" ht="12.75">
      <c r="A18" s="10" t="s">
        <v>14</v>
      </c>
      <c r="B18" s="28">
        <v>7.25</v>
      </c>
      <c r="C18" s="28">
        <f t="shared" si="1"/>
        <v>0.7795698924731183</v>
      </c>
      <c r="D18" s="32">
        <v>7.25</v>
      </c>
      <c r="E18" s="28">
        <f t="shared" si="0"/>
        <v>0.7795698924731183</v>
      </c>
      <c r="F18" s="35">
        <v>7.25</v>
      </c>
      <c r="G18" s="20">
        <f t="shared" si="2"/>
        <v>0.7795698924731183</v>
      </c>
    </row>
    <row r="19" spans="1:7" ht="12.75">
      <c r="A19" s="10" t="s">
        <v>15</v>
      </c>
      <c r="B19" s="28">
        <v>0</v>
      </c>
      <c r="C19" s="28">
        <f t="shared" si="1"/>
        <v>0</v>
      </c>
      <c r="D19" s="32">
        <v>0</v>
      </c>
      <c r="E19" s="28">
        <f t="shared" si="0"/>
        <v>0</v>
      </c>
      <c r="F19" s="35">
        <v>0</v>
      </c>
      <c r="G19" s="20">
        <f t="shared" si="2"/>
        <v>0</v>
      </c>
    </row>
    <row r="20" spans="1:7" ht="13.5" thickBot="1">
      <c r="A20" s="13" t="s">
        <v>16</v>
      </c>
      <c r="B20" s="30">
        <v>0.28</v>
      </c>
      <c r="C20" s="28">
        <f t="shared" si="1"/>
        <v>0.030107526881720432</v>
      </c>
      <c r="D20" s="14">
        <v>0.28</v>
      </c>
      <c r="E20" s="30">
        <f t="shared" si="0"/>
        <v>0.030107526881720432</v>
      </c>
      <c r="F20" s="36">
        <v>0.28</v>
      </c>
      <c r="G20" s="20">
        <f t="shared" si="2"/>
        <v>0.030107526881720432</v>
      </c>
    </row>
    <row r="21" spans="1:7" ht="14.25" thickBot="1" thickTop="1">
      <c r="A21" s="16" t="s">
        <v>3</v>
      </c>
      <c r="B21" s="17">
        <f aca="true" t="shared" si="3" ref="B21:G21">B12+B15</f>
        <v>930</v>
      </c>
      <c r="C21" s="33">
        <f t="shared" si="3"/>
        <v>99.99999999999999</v>
      </c>
      <c r="D21" s="17">
        <f t="shared" si="3"/>
        <v>930</v>
      </c>
      <c r="E21" s="17">
        <f t="shared" si="3"/>
        <v>99.99999999999999</v>
      </c>
      <c r="F21" s="17">
        <f t="shared" si="3"/>
        <v>930</v>
      </c>
      <c r="G21" s="17">
        <f t="shared" si="3"/>
        <v>99.99999999999999</v>
      </c>
    </row>
    <row r="22" spans="1:7" ht="29.25" customHeight="1" thickTop="1">
      <c r="A22" s="43" t="s">
        <v>27</v>
      </c>
      <c r="B22" s="44"/>
      <c r="C22" s="44"/>
      <c r="D22" s="44"/>
      <c r="E22" s="44"/>
      <c r="F22" s="44"/>
      <c r="G22" s="45"/>
    </row>
    <row r="23" spans="1:7" ht="12.75">
      <c r="A23" s="46" t="s">
        <v>28</v>
      </c>
      <c r="B23" s="46"/>
      <c r="C23" s="46"/>
      <c r="D23" s="46"/>
      <c r="E23" s="46"/>
      <c r="F23" s="46"/>
      <c r="G23" s="3"/>
    </row>
    <row r="24" spans="1:7" ht="12.75">
      <c r="A24" s="46"/>
      <c r="B24" s="46"/>
      <c r="C24" s="46"/>
      <c r="D24" s="46"/>
      <c r="E24" s="46"/>
      <c r="F24" s="46"/>
      <c r="G24" s="3"/>
    </row>
    <row r="25" spans="1:7" ht="99.75" customHeight="1">
      <c r="A25" s="46"/>
      <c r="B25" s="46"/>
      <c r="C25" s="46"/>
      <c r="D25" s="46"/>
      <c r="E25" s="46"/>
      <c r="F25" s="46"/>
      <c r="G25" s="3"/>
    </row>
    <row r="26" spans="1:7" ht="12.75">
      <c r="A26" s="8"/>
      <c r="B26" s="3"/>
      <c r="C26" s="3"/>
      <c r="D26" s="3"/>
      <c r="E26" s="3"/>
      <c r="F26" s="3"/>
      <c r="G26" s="3"/>
    </row>
    <row r="27" spans="1:7" ht="15" customHeight="1">
      <c r="A27" s="44" t="s">
        <v>7</v>
      </c>
      <c r="B27" s="45"/>
      <c r="C27" s="45"/>
      <c r="D27" s="45"/>
      <c r="E27" s="3"/>
      <c r="F27" s="3"/>
      <c r="G27" s="3"/>
    </row>
    <row r="28" ht="12.75">
      <c r="A28" s="5" t="s">
        <v>20</v>
      </c>
    </row>
    <row r="29" ht="12.75">
      <c r="A29" s="5"/>
    </row>
    <row r="30" ht="12.75">
      <c r="A30" s="5"/>
    </row>
    <row r="31" spans="1:5" ht="12.75" customHeight="1">
      <c r="A31" t="s">
        <v>10</v>
      </c>
      <c r="E31" t="s">
        <v>11</v>
      </c>
    </row>
    <row r="32" spans="1:5" ht="12.75" customHeight="1">
      <c r="A32" s="5" t="s">
        <v>21</v>
      </c>
      <c r="E32" t="s">
        <v>19</v>
      </c>
    </row>
    <row r="33" ht="12.75" customHeight="1">
      <c r="A33" s="5"/>
    </row>
    <row r="34" ht="12.75" customHeight="1">
      <c r="A34" s="5"/>
    </row>
    <row r="35" ht="12.75" customHeight="1">
      <c r="A35" t="s">
        <v>18</v>
      </c>
    </row>
    <row r="36" spans="1:9" ht="12.75" customHeight="1">
      <c r="A36" t="s">
        <v>17</v>
      </c>
      <c r="E36" s="25">
        <v>43889</v>
      </c>
      <c r="F36" s="25"/>
      <c r="I36" s="25"/>
    </row>
    <row r="37" spans="2:3" ht="12.75">
      <c r="B37" s="5"/>
      <c r="C37" s="24"/>
    </row>
    <row r="39" spans="6:9" ht="12.75">
      <c r="F39" s="5"/>
      <c r="G39" s="5"/>
      <c r="I39" s="25"/>
    </row>
    <row r="40" ht="12.75">
      <c r="C40" s="25"/>
    </row>
  </sheetData>
  <sheetProtection/>
  <mergeCells count="9">
    <mergeCell ref="A22:G22"/>
    <mergeCell ref="A27:D27"/>
    <mergeCell ref="A23:F25"/>
    <mergeCell ref="A4:G6"/>
    <mergeCell ref="A3:G3"/>
    <mergeCell ref="B8:C9"/>
    <mergeCell ref="F8:G9"/>
    <mergeCell ref="A8:A10"/>
    <mergeCell ref="D8:E9"/>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2020-03-26T12:34:35Z</cp:lastPrinted>
  <dcterms:created xsi:type="dcterms:W3CDTF">1996-10-14T23:33:28Z</dcterms:created>
  <dcterms:modified xsi:type="dcterms:W3CDTF">2020-03-26T13:23:59Z</dcterms:modified>
  <cp:category/>
  <cp:version/>
  <cp:contentType/>
  <cp:contentStatus/>
</cp:coreProperties>
</file>